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2223b4da0c599b5/Documents/Audit of Accounts/"/>
    </mc:Choice>
  </mc:AlternateContent>
  <xr:revisionPtr revIDLastSave="237" documentId="8_{534B739C-1326-3B48-B6E1-F6CB32A4F796}" xr6:coauthVersionLast="47" xr6:coauthVersionMax="47" xr10:uidLastSave="{E236E64C-EF1E-4574-9B8E-BC5F40EE21A9}"/>
  <bookViews>
    <workbookView xWindow="-108" yWindow="-108" windowWidth="23256" windowHeight="12456" xr2:uid="{8A7707CE-2B09-4EC7-AA07-ACB53FA97A2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" i="1" l="1"/>
  <c r="F45" i="1"/>
  <c r="G45" i="1" s="1"/>
  <c r="G50" i="1" s="1"/>
  <c r="F14" i="1"/>
  <c r="A45" i="1"/>
  <c r="A50" i="1" s="1"/>
  <c r="F36" i="1"/>
  <c r="G36" i="1" s="1"/>
  <c r="G37" i="1" s="1"/>
  <c r="A36" i="1"/>
  <c r="A14" i="1"/>
</calcChain>
</file>

<file path=xl/sharedStrings.xml><?xml version="1.0" encoding="utf-8"?>
<sst xmlns="http://schemas.openxmlformats.org/spreadsheetml/2006/main" count="61" uniqueCount="58">
  <si>
    <t xml:space="preserve">       CC LLANLLAWDDOG CC</t>
  </si>
  <si>
    <t xml:space="preserve">     SUMMARY RECEIPTS &amp; PAYMENTS ACCOUNT</t>
  </si>
  <si>
    <t>INCOME</t>
  </si>
  <si>
    <t>Precept</t>
  </si>
  <si>
    <t>Interest</t>
  </si>
  <si>
    <t xml:space="preserve">                 EXPENDITURE</t>
  </si>
  <si>
    <t>Public Lighting</t>
  </si>
  <si>
    <t>Hire &amp; Heating Hall</t>
  </si>
  <si>
    <t>Grants/Donations</t>
  </si>
  <si>
    <t>Subscriptions</t>
  </si>
  <si>
    <t>Audit Fees</t>
  </si>
  <si>
    <t>Clerk's Salary</t>
  </si>
  <si>
    <t>Admin Costs</t>
  </si>
  <si>
    <t>Insurance</t>
  </si>
  <si>
    <t>General Maintenance</t>
  </si>
  <si>
    <t>Website Hosting &amp; Support</t>
  </si>
  <si>
    <t>Election Recharges</t>
  </si>
  <si>
    <t>Training</t>
  </si>
  <si>
    <t>Defibrillator Project</t>
  </si>
  <si>
    <t>TOTAL EXPENDITURE</t>
  </si>
  <si>
    <t>Surplus (Deficit) for the year</t>
  </si>
  <si>
    <t xml:space="preserve">        BANK RECONCILIATION</t>
  </si>
  <si>
    <t>Bal per Bank Statement C a/c</t>
  </si>
  <si>
    <t>sub total</t>
  </si>
  <si>
    <t>Balance c/fwd</t>
  </si>
  <si>
    <t xml:space="preserve">      RECEIPTS &amp; PAYMENTS</t>
  </si>
  <si>
    <t>Add total receipts</t>
  </si>
  <si>
    <t>Less total payments</t>
  </si>
  <si>
    <t xml:space="preserve">These cumulative funds are represented by </t>
  </si>
  <si>
    <t>Total</t>
  </si>
  <si>
    <t>Dated</t>
  </si>
  <si>
    <t>Clerk/RFO</t>
  </si>
  <si>
    <t>Internal Auditor</t>
  </si>
  <si>
    <t>2022/23</t>
  </si>
  <si>
    <t>Website Upgrade</t>
  </si>
  <si>
    <t>Translation</t>
  </si>
  <si>
    <t xml:space="preserve">Current  a/c balance </t>
  </si>
  <si>
    <t xml:space="preserve">Chairperson </t>
  </si>
  <si>
    <t xml:space="preserve">Andrew Rees </t>
  </si>
  <si>
    <t xml:space="preserve">Llinos Humphreys </t>
  </si>
  <si>
    <t xml:space="preserve">                </t>
  </si>
  <si>
    <t xml:space="preserve">                            </t>
  </si>
  <si>
    <t xml:space="preserve">Councillors Allowances Payments </t>
  </si>
  <si>
    <t>Donation</t>
  </si>
  <si>
    <t xml:space="preserve">VAT Paid </t>
  </si>
  <si>
    <t xml:space="preserve">  YEAR ENDED 31 MARCH 2024</t>
  </si>
  <si>
    <t>2023/24</t>
  </si>
  <si>
    <t xml:space="preserve">Noticeboards </t>
  </si>
  <si>
    <t>Bank Charges</t>
  </si>
  <si>
    <t xml:space="preserve">    YEAR ENDED 31 MARCH 2024</t>
  </si>
  <si>
    <t xml:space="preserve">VAT Refund </t>
  </si>
  <si>
    <t>Balance brought forward 1/4/2023</t>
  </si>
  <si>
    <t>Balance carried forward 31/3/2024</t>
  </si>
  <si>
    <t>Steven Mason</t>
  </si>
  <si>
    <t>Bal per Instant Access Saver  a/c</t>
  </si>
  <si>
    <t>Savings a/c balance</t>
  </si>
  <si>
    <t>Out of Date Cheque</t>
  </si>
  <si>
    <t>Signed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</si>
</sst>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0" fontId="1" fillId="0" borderId="0" xfId="0" applyFont="1"/>
    <xf numFmtId="2" fontId="0" fillId="0" borderId="1" xfId="0" applyNumberFormat="1" applyBorder="1"/>
    <xf numFmtId="14" fontId="0" fillId="0" borderId="0" xfId="0" applyNumberFormat="1"/>
    <xf numFmtId="44" fontId="2" fillId="0" borderId="0" xfId="0" applyNumberFormat="1" applyFont="1"/>
    <xf numFmtId="44" fontId="0" fillId="0" borderId="0" xfId="0" applyNumberFormat="1"/>
    <xf numFmtId="4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E24E-A488-439E-81F6-B4DB47C87576}">
  <dimension ref="A1:G99"/>
  <sheetViews>
    <sheetView tabSelected="1" workbookViewId="0">
      <selection activeCell="H14" sqref="H14"/>
    </sheetView>
  </sheetViews>
  <sheetFormatPr defaultRowHeight="14.4" x14ac:dyDescent="0.3"/>
  <cols>
    <col min="1" max="1" width="11.33203125" bestFit="1" customWidth="1"/>
    <col min="4" max="4" width="18.109375" customWidth="1"/>
    <col min="5" max="5" width="12.5546875" bestFit="1" customWidth="1"/>
    <col min="6" max="6" width="14.77734375" bestFit="1" customWidth="1"/>
    <col min="7" max="7" width="11.33203125" bestFit="1" customWidth="1"/>
  </cols>
  <sheetData>
    <row r="1" spans="1:7" x14ac:dyDescent="0.3">
      <c r="B1" s="1"/>
      <c r="C1" s="1"/>
      <c r="D1" s="1"/>
    </row>
    <row r="2" spans="1:7" x14ac:dyDescent="0.3">
      <c r="B2" s="2"/>
      <c r="C2" s="2" t="s">
        <v>0</v>
      </c>
      <c r="D2" s="2"/>
      <c r="E2" s="2"/>
    </row>
    <row r="3" spans="1:7" x14ac:dyDescent="0.3">
      <c r="B3" s="2"/>
      <c r="C3" s="2"/>
      <c r="D3" s="2"/>
      <c r="E3" s="2"/>
    </row>
    <row r="4" spans="1:7" x14ac:dyDescent="0.3">
      <c r="B4" s="2" t="s">
        <v>1</v>
      </c>
      <c r="C4" s="2"/>
      <c r="D4" s="2"/>
      <c r="E4" s="2"/>
    </row>
    <row r="5" spans="1:7" x14ac:dyDescent="0.3">
      <c r="B5" s="2"/>
      <c r="C5" s="2" t="s">
        <v>45</v>
      </c>
      <c r="D5" s="2"/>
      <c r="E5" s="2"/>
    </row>
    <row r="6" spans="1:7" x14ac:dyDescent="0.3">
      <c r="B6" s="2"/>
      <c r="C6" s="2"/>
      <c r="D6" s="2"/>
      <c r="E6" s="2"/>
    </row>
    <row r="7" spans="1:7" x14ac:dyDescent="0.3">
      <c r="A7" t="s">
        <v>33</v>
      </c>
      <c r="F7" t="s">
        <v>46</v>
      </c>
    </row>
    <row r="8" spans="1:7" x14ac:dyDescent="0.3">
      <c r="D8" s="2" t="s">
        <v>2</v>
      </c>
    </row>
    <row r="9" spans="1:7" x14ac:dyDescent="0.3">
      <c r="A9" s="6">
        <v>8147</v>
      </c>
      <c r="C9" t="s">
        <v>3</v>
      </c>
      <c r="F9" s="6">
        <v>8147</v>
      </c>
      <c r="G9" s="6"/>
    </row>
    <row r="10" spans="1:7" x14ac:dyDescent="0.3">
      <c r="A10" s="6">
        <v>0.24</v>
      </c>
      <c r="C10" t="s">
        <v>4</v>
      </c>
      <c r="F10" s="6">
        <v>64.040000000000006</v>
      </c>
      <c r="G10" s="6"/>
    </row>
    <row r="11" spans="1:7" x14ac:dyDescent="0.3">
      <c r="A11" s="6">
        <v>514.62</v>
      </c>
      <c r="C11" t="s">
        <v>50</v>
      </c>
      <c r="F11" s="6">
        <v>610.46</v>
      </c>
      <c r="G11" s="6"/>
    </row>
    <row r="12" spans="1:7" x14ac:dyDescent="0.3">
      <c r="A12" s="6">
        <v>1207.48</v>
      </c>
      <c r="C12" t="s">
        <v>43</v>
      </c>
      <c r="F12" s="6">
        <v>1395</v>
      </c>
      <c r="G12" s="6"/>
    </row>
    <row r="13" spans="1:7" x14ac:dyDescent="0.3">
      <c r="A13" s="7">
        <v>80</v>
      </c>
      <c r="C13" t="s">
        <v>56</v>
      </c>
      <c r="F13" s="7">
        <v>0</v>
      </c>
      <c r="G13" s="6"/>
    </row>
    <row r="14" spans="1:7" x14ac:dyDescent="0.3">
      <c r="A14" s="6">
        <f>SUM(A9:A13)</f>
        <v>9949.34</v>
      </c>
      <c r="F14" s="6">
        <f>SUM(F9:F13)</f>
        <v>10216.5</v>
      </c>
      <c r="G14" s="6">
        <v>10216.5</v>
      </c>
    </row>
    <row r="15" spans="1:7" x14ac:dyDescent="0.3">
      <c r="A15" s="1"/>
      <c r="F15" s="6"/>
      <c r="G15" s="6"/>
    </row>
    <row r="16" spans="1:7" x14ac:dyDescent="0.3">
      <c r="C16" s="2" t="s">
        <v>5</v>
      </c>
      <c r="D16" s="2"/>
      <c r="F16" s="6"/>
      <c r="G16" s="6"/>
    </row>
    <row r="17" spans="1:7" x14ac:dyDescent="0.3">
      <c r="A17" s="6">
        <v>0</v>
      </c>
      <c r="C17" t="s">
        <v>6</v>
      </c>
      <c r="F17" s="6">
        <v>1123.43</v>
      </c>
      <c r="G17" s="6"/>
    </row>
    <row r="18" spans="1:7" x14ac:dyDescent="0.3">
      <c r="A18" s="6">
        <v>0</v>
      </c>
      <c r="C18" t="s">
        <v>7</v>
      </c>
      <c r="F18" s="6">
        <v>355</v>
      </c>
      <c r="G18" s="6"/>
    </row>
    <row r="19" spans="1:7" x14ac:dyDescent="0.3">
      <c r="A19" s="6">
        <v>0</v>
      </c>
      <c r="C19" t="s">
        <v>8</v>
      </c>
      <c r="F19" s="6">
        <v>1225</v>
      </c>
      <c r="G19" s="6"/>
    </row>
    <row r="20" spans="1:7" x14ac:dyDescent="0.3">
      <c r="A20" s="6">
        <v>0</v>
      </c>
      <c r="C20" t="s">
        <v>9</v>
      </c>
      <c r="F20" s="6">
        <v>461</v>
      </c>
      <c r="G20" s="6"/>
    </row>
    <row r="21" spans="1:7" x14ac:dyDescent="0.3">
      <c r="A21" s="6">
        <v>85</v>
      </c>
      <c r="C21" t="s">
        <v>10</v>
      </c>
      <c r="F21" s="6">
        <v>1216</v>
      </c>
      <c r="G21" s="6"/>
    </row>
    <row r="22" spans="1:7" x14ac:dyDescent="0.3">
      <c r="A22" s="6">
        <v>542.12</v>
      </c>
      <c r="C22" t="s">
        <v>11</v>
      </c>
      <c r="F22" s="6">
        <v>4637.9399999999996</v>
      </c>
      <c r="G22" s="6"/>
    </row>
    <row r="23" spans="1:7" x14ac:dyDescent="0.3">
      <c r="A23" s="6">
        <v>54.61</v>
      </c>
      <c r="C23" t="s">
        <v>12</v>
      </c>
      <c r="F23" s="6">
        <v>228.43</v>
      </c>
      <c r="G23" s="6"/>
    </row>
    <row r="24" spans="1:7" x14ac:dyDescent="0.3">
      <c r="A24" s="6">
        <v>0</v>
      </c>
      <c r="C24" t="s">
        <v>13</v>
      </c>
      <c r="F24" s="6">
        <v>979.09</v>
      </c>
      <c r="G24" s="6"/>
    </row>
    <row r="25" spans="1:7" x14ac:dyDescent="0.3">
      <c r="A25" s="6">
        <v>0</v>
      </c>
      <c r="C25" t="s">
        <v>14</v>
      </c>
      <c r="F25" s="6">
        <v>0</v>
      </c>
      <c r="G25" s="6"/>
    </row>
    <row r="26" spans="1:7" x14ac:dyDescent="0.3">
      <c r="A26" s="6">
        <v>0</v>
      </c>
      <c r="C26" t="s">
        <v>44</v>
      </c>
      <c r="F26" s="6">
        <v>0</v>
      </c>
      <c r="G26" s="6"/>
    </row>
    <row r="27" spans="1:7" x14ac:dyDescent="0.3">
      <c r="A27" s="6">
        <v>0</v>
      </c>
      <c r="C27" t="s">
        <v>42</v>
      </c>
      <c r="F27" s="6">
        <v>1980</v>
      </c>
      <c r="G27" s="6"/>
    </row>
    <row r="28" spans="1:7" x14ac:dyDescent="0.3">
      <c r="A28" s="6">
        <v>0</v>
      </c>
      <c r="C28" t="s">
        <v>15</v>
      </c>
      <c r="F28" s="6">
        <v>300</v>
      </c>
      <c r="G28" s="6"/>
    </row>
    <row r="29" spans="1:7" x14ac:dyDescent="0.3">
      <c r="A29" s="6">
        <v>0</v>
      </c>
      <c r="C29" t="s">
        <v>34</v>
      </c>
      <c r="F29" s="6">
        <v>456</v>
      </c>
      <c r="G29" s="6"/>
    </row>
    <row r="30" spans="1:7" x14ac:dyDescent="0.3">
      <c r="A30" s="6">
        <v>0</v>
      </c>
      <c r="C30" t="s">
        <v>16</v>
      </c>
      <c r="F30" s="6">
        <v>161.66</v>
      </c>
      <c r="G30" s="6"/>
    </row>
    <row r="31" spans="1:7" x14ac:dyDescent="0.3">
      <c r="A31" s="6">
        <v>0</v>
      </c>
      <c r="C31" t="s">
        <v>17</v>
      </c>
      <c r="F31" s="6">
        <v>467</v>
      </c>
      <c r="G31" s="6"/>
    </row>
    <row r="32" spans="1:7" x14ac:dyDescent="0.3">
      <c r="A32" s="6">
        <v>0</v>
      </c>
      <c r="C32" t="s">
        <v>35</v>
      </c>
      <c r="F32" s="6">
        <v>0</v>
      </c>
      <c r="G32" s="6"/>
    </row>
    <row r="33" spans="1:7" x14ac:dyDescent="0.3">
      <c r="A33" s="6">
        <v>0</v>
      </c>
      <c r="C33" t="s">
        <v>47</v>
      </c>
      <c r="F33" s="6">
        <v>2414</v>
      </c>
      <c r="G33" s="6"/>
    </row>
    <row r="34" spans="1:7" x14ac:dyDescent="0.3">
      <c r="A34" s="6">
        <v>0</v>
      </c>
      <c r="C34" t="s">
        <v>48</v>
      </c>
      <c r="F34" s="6">
        <v>30.13</v>
      </c>
      <c r="G34" s="6"/>
    </row>
    <row r="35" spans="1:7" x14ac:dyDescent="0.3">
      <c r="A35" s="7">
        <v>0</v>
      </c>
      <c r="C35" t="s">
        <v>18</v>
      </c>
      <c r="F35" s="7">
        <v>80</v>
      </c>
      <c r="G35" s="6"/>
    </row>
    <row r="36" spans="1:7" x14ac:dyDescent="0.3">
      <c r="A36" s="6">
        <f>SUM(A17:A35)</f>
        <v>681.73</v>
      </c>
      <c r="C36" t="s">
        <v>19</v>
      </c>
      <c r="F36" s="6">
        <f>SUM(F17:F35)</f>
        <v>16114.679999999998</v>
      </c>
      <c r="G36" s="7">
        <f>SUM(F36)</f>
        <v>16114.679999999998</v>
      </c>
    </row>
    <row r="37" spans="1:7" x14ac:dyDescent="0.3">
      <c r="A37" s="6">
        <v>9267.61</v>
      </c>
      <c r="C37" t="s">
        <v>20</v>
      </c>
      <c r="F37" s="6"/>
      <c r="G37" s="6">
        <f>SUM(G14-G36)</f>
        <v>-5898.1799999999985</v>
      </c>
    </row>
    <row r="38" spans="1:7" x14ac:dyDescent="0.3">
      <c r="A38" s="1"/>
      <c r="F38" s="1"/>
      <c r="G38" s="1"/>
    </row>
    <row r="39" spans="1:7" x14ac:dyDescent="0.3">
      <c r="C39" s="2"/>
      <c r="D39" s="2"/>
    </row>
    <row r="40" spans="1:7" x14ac:dyDescent="0.3">
      <c r="C40" s="2" t="s">
        <v>21</v>
      </c>
      <c r="D40" s="2"/>
    </row>
    <row r="41" spans="1:7" x14ac:dyDescent="0.3">
      <c r="C41" s="2" t="s">
        <v>49</v>
      </c>
      <c r="D41" s="2"/>
    </row>
    <row r="42" spans="1:7" x14ac:dyDescent="0.3">
      <c r="A42" s="1"/>
    </row>
    <row r="43" spans="1:7" x14ac:dyDescent="0.3">
      <c r="A43" s="6">
        <v>23347.56</v>
      </c>
      <c r="C43" t="s">
        <v>22</v>
      </c>
      <c r="F43" s="5">
        <v>12499.47</v>
      </c>
      <c r="G43" s="1"/>
    </row>
    <row r="44" spans="1:7" x14ac:dyDescent="0.3">
      <c r="A44" s="7">
        <v>113.58</v>
      </c>
      <c r="C44" t="s">
        <v>54</v>
      </c>
      <c r="F44" s="7">
        <v>5063.49</v>
      </c>
      <c r="G44" s="1"/>
    </row>
    <row r="45" spans="1:7" x14ac:dyDescent="0.3">
      <c r="A45" s="6">
        <f>SUM(A43:A44)</f>
        <v>23461.140000000003</v>
      </c>
      <c r="C45" t="s">
        <v>23</v>
      </c>
      <c r="F45" s="6">
        <f>SUM(F43:F44)</f>
        <v>17562.96</v>
      </c>
      <c r="G45" s="6">
        <f>SUM(F45)</f>
        <v>17562.96</v>
      </c>
    </row>
    <row r="46" spans="1:7" x14ac:dyDescent="0.3">
      <c r="A46" s="6"/>
      <c r="F46" s="1"/>
      <c r="G46" s="6"/>
    </row>
    <row r="47" spans="1:7" x14ac:dyDescent="0.3">
      <c r="A47" s="6"/>
      <c r="F47" s="1"/>
      <c r="G47" s="6"/>
    </row>
    <row r="48" spans="1:7" x14ac:dyDescent="0.3">
      <c r="A48" s="6"/>
      <c r="F48" s="1"/>
      <c r="G48" s="6"/>
    </row>
    <row r="49" spans="1:7" x14ac:dyDescent="0.3">
      <c r="A49" s="7"/>
      <c r="F49" s="3"/>
      <c r="G49" s="7"/>
    </row>
    <row r="50" spans="1:7" x14ac:dyDescent="0.3">
      <c r="A50" s="6">
        <f>SUM(A45-A46)</f>
        <v>23461.140000000003</v>
      </c>
      <c r="C50" t="s">
        <v>24</v>
      </c>
      <c r="G50" s="6">
        <f>SUM(G45:G49)</f>
        <v>17562.96</v>
      </c>
    </row>
    <row r="51" spans="1:7" x14ac:dyDescent="0.3">
      <c r="A51" s="1"/>
      <c r="G51" s="1"/>
    </row>
    <row r="52" spans="1:7" x14ac:dyDescent="0.3">
      <c r="A52" s="1"/>
      <c r="G52" s="1"/>
    </row>
    <row r="53" spans="1:7" x14ac:dyDescent="0.3">
      <c r="A53" s="1"/>
      <c r="G53" s="1"/>
    </row>
    <row r="54" spans="1:7" x14ac:dyDescent="0.3">
      <c r="A54" s="1"/>
      <c r="G54" s="1"/>
    </row>
    <row r="55" spans="1:7" x14ac:dyDescent="0.3">
      <c r="A55" s="1"/>
    </row>
    <row r="56" spans="1:7" x14ac:dyDescent="0.3">
      <c r="A56" s="1"/>
      <c r="C56" s="2" t="s">
        <v>0</v>
      </c>
      <c r="D56" s="2"/>
    </row>
    <row r="57" spans="1:7" x14ac:dyDescent="0.3">
      <c r="A57" s="1"/>
      <c r="C57" s="2"/>
      <c r="D57" s="2"/>
    </row>
    <row r="58" spans="1:7" x14ac:dyDescent="0.3">
      <c r="C58" s="2" t="s">
        <v>25</v>
      </c>
      <c r="D58" s="2"/>
    </row>
    <row r="59" spans="1:7" x14ac:dyDescent="0.3">
      <c r="C59" s="2"/>
      <c r="D59" s="2"/>
    </row>
    <row r="60" spans="1:7" x14ac:dyDescent="0.3">
      <c r="C60" s="2"/>
      <c r="D60" s="2"/>
    </row>
    <row r="61" spans="1:7" x14ac:dyDescent="0.3">
      <c r="B61" t="s">
        <v>51</v>
      </c>
      <c r="E61" s="6">
        <v>23461.14</v>
      </c>
    </row>
    <row r="62" spans="1:7" x14ac:dyDescent="0.3">
      <c r="E62" s="6"/>
    </row>
    <row r="63" spans="1:7" x14ac:dyDescent="0.3">
      <c r="B63" t="s">
        <v>26</v>
      </c>
      <c r="E63" s="6">
        <v>10216.5</v>
      </c>
    </row>
    <row r="64" spans="1:7" x14ac:dyDescent="0.3">
      <c r="E64" s="6"/>
    </row>
    <row r="65" spans="1:5" x14ac:dyDescent="0.3">
      <c r="B65" t="s">
        <v>27</v>
      </c>
      <c r="E65" s="6">
        <v>16114.68</v>
      </c>
    </row>
    <row r="66" spans="1:5" x14ac:dyDescent="0.3">
      <c r="E66" s="7"/>
    </row>
    <row r="67" spans="1:5" x14ac:dyDescent="0.3">
      <c r="B67" t="s">
        <v>52</v>
      </c>
      <c r="E67" s="6">
        <v>17562.96</v>
      </c>
    </row>
    <row r="68" spans="1:5" x14ac:dyDescent="0.3">
      <c r="E68" s="6"/>
    </row>
    <row r="69" spans="1:5" x14ac:dyDescent="0.3">
      <c r="E69" s="6"/>
    </row>
    <row r="70" spans="1:5" x14ac:dyDescent="0.3">
      <c r="E70" s="6"/>
    </row>
    <row r="71" spans="1:5" x14ac:dyDescent="0.3">
      <c r="E71" s="6"/>
    </row>
    <row r="72" spans="1:5" x14ac:dyDescent="0.3">
      <c r="A72" t="s">
        <v>28</v>
      </c>
      <c r="E72" s="6"/>
    </row>
    <row r="73" spans="1:5" x14ac:dyDescent="0.3">
      <c r="E73" s="6"/>
    </row>
    <row r="74" spans="1:5" x14ac:dyDescent="0.3">
      <c r="B74" t="s">
        <v>36</v>
      </c>
      <c r="E74" s="6">
        <v>12499.47</v>
      </c>
    </row>
    <row r="75" spans="1:5" x14ac:dyDescent="0.3">
      <c r="E75" s="6"/>
    </row>
    <row r="76" spans="1:5" x14ac:dyDescent="0.3">
      <c r="B76" t="s">
        <v>55</v>
      </c>
      <c r="E76" s="6">
        <v>5063.49</v>
      </c>
    </row>
    <row r="77" spans="1:5" x14ac:dyDescent="0.3">
      <c r="E77" s="7"/>
    </row>
    <row r="78" spans="1:5" x14ac:dyDescent="0.3">
      <c r="C78" t="s">
        <v>29</v>
      </c>
      <c r="E78" s="6">
        <f>SUM(E74:E77)</f>
        <v>17562.96</v>
      </c>
    </row>
    <row r="84" spans="1:5" x14ac:dyDescent="0.3">
      <c r="A84" t="s">
        <v>57</v>
      </c>
      <c r="B84" t="s">
        <v>53</v>
      </c>
      <c r="D84" t="s">
        <v>30</v>
      </c>
      <c r="E84" s="4"/>
    </row>
    <row r="85" spans="1:5" x14ac:dyDescent="0.3">
      <c r="B85" t="s">
        <v>37</v>
      </c>
      <c r="E85" s="4"/>
    </row>
    <row r="86" spans="1:5" x14ac:dyDescent="0.3">
      <c r="E86" s="4"/>
    </row>
    <row r="87" spans="1:5" x14ac:dyDescent="0.3">
      <c r="E87" s="4"/>
    </row>
    <row r="88" spans="1:5" x14ac:dyDescent="0.3">
      <c r="E88" s="4"/>
    </row>
    <row r="89" spans="1:5" x14ac:dyDescent="0.3">
      <c r="E89" s="4"/>
    </row>
    <row r="90" spans="1:5" x14ac:dyDescent="0.3">
      <c r="E90" s="4"/>
    </row>
    <row r="91" spans="1:5" x14ac:dyDescent="0.3">
      <c r="A91" t="s">
        <v>40</v>
      </c>
      <c r="B91" t="s">
        <v>38</v>
      </c>
      <c r="D91" t="s">
        <v>30</v>
      </c>
      <c r="E91" s="4"/>
    </row>
    <row r="92" spans="1:5" x14ac:dyDescent="0.3">
      <c r="B92" t="s">
        <v>31</v>
      </c>
      <c r="E92" s="4"/>
    </row>
    <row r="93" spans="1:5" x14ac:dyDescent="0.3">
      <c r="E93" s="4"/>
    </row>
    <row r="94" spans="1:5" x14ac:dyDescent="0.3">
      <c r="E94" s="4"/>
    </row>
    <row r="95" spans="1:5" x14ac:dyDescent="0.3">
      <c r="E95" s="4"/>
    </row>
    <row r="96" spans="1:5" x14ac:dyDescent="0.3">
      <c r="E96" s="4"/>
    </row>
    <row r="97" spans="1:5" x14ac:dyDescent="0.3">
      <c r="E97" s="4"/>
    </row>
    <row r="98" spans="1:5" x14ac:dyDescent="0.3">
      <c r="A98" t="s">
        <v>41</v>
      </c>
      <c r="B98" t="s">
        <v>39</v>
      </c>
      <c r="D98" t="s">
        <v>30</v>
      </c>
    </row>
    <row r="99" spans="1:5" x14ac:dyDescent="0.3">
      <c r="B99" t="s">
        <v>32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</dc:creator>
  <cp:lastModifiedBy>Andrew Rees</cp:lastModifiedBy>
  <cp:lastPrinted>2024-04-23T11:10:55Z</cp:lastPrinted>
  <dcterms:created xsi:type="dcterms:W3CDTF">2019-06-17T21:22:40Z</dcterms:created>
  <dcterms:modified xsi:type="dcterms:W3CDTF">2024-04-23T11:11:01Z</dcterms:modified>
</cp:coreProperties>
</file>